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<sst xmlns="http://schemas.openxmlformats.org/spreadsheetml/2006/main" count="41" uniqueCount="38">
  <si>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Рейтинг районов на 01.02.2024 и на 01.02.2023</t>
  </si>
  <si>
    <t>Место на отчетную дату</t>
  </si>
  <si>
    <t>Район города</t>
  </si>
  <si>
    <t>Дебиторская задолженность свернутая на 01.02.2024, млн.руб. ( дз на отчетную дату - аванс на отчетную дату)</t>
  </si>
  <si>
    <t>Среднемесячное начисление за предыдущий год, млн.руб.  (за 2023 г)</t>
  </si>
  <si>
    <t>Средний период задолженности на отчетную дату, месяцев</t>
  </si>
  <si>
    <t>Начисления за период с 01.02.2023 по 31.01.2024, млн.руб.</t>
  </si>
  <si>
    <t>Оплата за период с 01.02.2023 по 31.01.2024, млн.руб.</t>
  </si>
  <si>
    <t>Процент оплаты за период с 01.02.2023 по 31.01.2024</t>
  </si>
  <si>
    <t>Коэффициент (% оплат -100 - средний период)</t>
  </si>
  <si>
    <t>Место на отчетную дату в прошлом году</t>
  </si>
  <si>
    <t>Всего</t>
  </si>
  <si>
    <t>в т.ч. по п.1.1.</t>
  </si>
  <si>
    <t>в т.ч. по п.1.2.</t>
  </si>
  <si>
    <t>Петроградский</t>
  </si>
  <si>
    <t>Красногвардейский</t>
  </si>
  <si>
    <t>Кронштадтский</t>
  </si>
  <si>
    <t>Фрунзенский</t>
  </si>
  <si>
    <t>Московский</t>
  </si>
  <si>
    <t>Калининский</t>
  </si>
  <si>
    <t>Выборгский</t>
  </si>
  <si>
    <t>Василеостровский</t>
  </si>
  <si>
    <t>Кировский</t>
  </si>
  <si>
    <t>Приморский</t>
  </si>
  <si>
    <t>Невский</t>
  </si>
  <si>
    <t>Красносельский</t>
  </si>
  <si>
    <t>Пушкинский</t>
  </si>
  <si>
    <t>Колпинский</t>
  </si>
  <si>
    <t>Оценка работы районов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</si>
  <si>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</si>
  <si>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</si>
  <si>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</si>
  <si>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</si>
  <si>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5=3/4</t>
  </si>
  <si>
    <t>6=сумма/14</t>
  </si>
  <si>
    <t>7=6-100-5</t>
  </si>
  <si>
    <t>Итого:</t>
  </si>
  <si>
    <t xml:space="preserve">по периоду задолженности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</si>
</sst>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#,##0.000000"/>
    <numFmt numFmtId="167" formatCode="[$-FC19]d\ mmmm\ yyyy\ &quot;г.&quot;"/>
    <numFmt numFmtId="168" formatCode="0.000"/>
    <numFmt numFmtId="169" formatCode="0.0"/>
  </numFmts>
  <fonts count="39"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1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9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0" fillId="0" borderId="0" xfId="0" applyNumberFormat="1" applyAlignment="1">
      <alignment horizontal="left"/>
    </xf>
    <xf numFmtId="0" fontId="4" fillId="33" borderId="14" xfId="0" applyNumberFormat="1" applyFont="1" applyFill="1" applyBorder="1" applyAlignment="1">
      <alignment horizontal="left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0" fontId="4" fillId="9" borderId="14" xfId="0" applyNumberFormat="1" applyFont="1" applyFill="1" applyBorder="1" applyAlignment="1">
      <alignment horizontal="left" wrapText="1"/>
    </xf>
    <xf numFmtId="2" fontId="4" fillId="9" borderId="14" xfId="0" applyNumberFormat="1" applyFont="1" applyFill="1" applyBorder="1" applyAlignment="1">
      <alignment horizontal="center" vertical="center" wrapText="1"/>
    </xf>
    <xf numFmtId="2" fontId="3" fillId="9" borderId="14" xfId="0" applyNumberFormat="1" applyFont="1" applyFill="1" applyBorder="1" applyAlignment="1">
      <alignment horizontal="center" vertical="center" wrapText="1"/>
    </xf>
    <xf numFmtId="1" fontId="4" fillId="9" borderId="15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wrapText="1"/>
    </xf>
    <xf numFmtId="0" fontId="4" fillId="34" borderId="14" xfId="0" applyNumberFormat="1" applyFont="1" applyFill="1" applyBorder="1" applyAlignment="1">
      <alignment horizontal="left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wrapText="1"/>
    </xf>
    <xf numFmtId="1" fontId="4" fillId="9" borderId="16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1" fontId="4" fillId="33" borderId="19" xfId="0" applyNumberFormat="1" applyFont="1" applyFill="1" applyBorder="1" applyAlignment="1">
      <alignment horizontal="center" vertical="center" wrapText="1"/>
    </xf>
    <xf numFmtId="0" fontId="4" fillId="9" borderId="17" xfId="0" applyNumberFormat="1" applyFont="1" applyFill="1" applyBorder="1" applyAlignment="1">
      <alignment horizontal="center" vertical="center" wrapText="1"/>
    </xf>
    <xf numFmtId="0" fontId="4" fillId="9" borderId="16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 wrapText="1"/>
    </xf>
    <xf numFmtId="1" fontId="4" fillId="34" borderId="2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" fontId="4" fillId="34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P27"/>
  <sheetViews>
    <sheetView tabSelected="1" zoomScalePageLayoutView="0" workbookViewId="0" topLeftCell="A1">
      <selection activeCell="B21" sqref="B21"/>
    </sheetView>
  </sheetViews>
  <sheetFormatPr defaultColWidth="10.66015625" defaultRowHeight="11.25"/>
  <cols>
    <col min="1" max="1" width="2.33203125" style="1" customWidth="1"/>
    <col min="2" max="2" width="10.33203125" style="1" customWidth="1"/>
    <col min="3" max="3" width="36.5" style="1" customWidth="1"/>
    <col min="4" max="4" width="20.5" style="1" customWidth="1"/>
    <col min="5" max="5" width="20.33203125" style="1" customWidth="1"/>
    <col min="6" max="6" width="18.66015625" style="1" customWidth="1"/>
    <col min="7" max="12" width="16" style="1" hidden="1" customWidth="1"/>
    <col min="13" max="13" width="17" style="1" customWidth="1"/>
    <col min="14" max="14" width="16.16015625" style="1" customWidth="1"/>
    <col min="15" max="15" width="17" style="1" customWidth="1"/>
  </cols>
  <sheetData>
    <row r="2" spans="2:15" s="1" customFormat="1" ht="15.75" customHeight="1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2:15" ht="13.5" thickBot="1">
      <c r="B3" s="4"/>
      <c r="C3" s="4"/>
      <c r="D3" s="4"/>
      <c r="E3" s="14" t="s">
        <v>37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s="2" customFormat="1" ht="58.5" customHeight="1">
      <c r="B4" s="57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</v>
      </c>
      <c r="H4" s="51"/>
      <c r="I4" s="51"/>
      <c r="J4" s="51" t="s">
        <v>7</v>
      </c>
      <c r="K4" s="51"/>
      <c r="L4" s="51"/>
      <c r="M4" s="51" t="s">
        <v>8</v>
      </c>
      <c r="N4" s="51" t="s">
        <v>9</v>
      </c>
      <c r="O4" s="53" t="s">
        <v>10</v>
      </c>
    </row>
    <row r="5" spans="2:15" s="3" customFormat="1" ht="58.5" customHeight="1" thickBot="1">
      <c r="B5" s="58"/>
      <c r="C5" s="52"/>
      <c r="D5" s="52"/>
      <c r="E5" s="52"/>
      <c r="F5" s="52"/>
      <c r="G5" s="5" t="s">
        <v>11</v>
      </c>
      <c r="H5" s="5" t="s">
        <v>12</v>
      </c>
      <c r="I5" s="5" t="s">
        <v>13</v>
      </c>
      <c r="J5" s="5" t="s">
        <v>11</v>
      </c>
      <c r="K5" s="5" t="s">
        <v>12</v>
      </c>
      <c r="L5" s="5" t="s">
        <v>13</v>
      </c>
      <c r="M5" s="52"/>
      <c r="N5" s="52"/>
      <c r="O5" s="54"/>
    </row>
    <row r="6" spans="2:15" s="3" customFormat="1" ht="15" customHeight="1" thickBot="1">
      <c r="B6" s="6">
        <v>1</v>
      </c>
      <c r="C6" s="7">
        <v>2</v>
      </c>
      <c r="D6" s="7">
        <v>3</v>
      </c>
      <c r="E6" s="7">
        <v>4</v>
      </c>
      <c r="F6" s="7" t="s">
        <v>33</v>
      </c>
      <c r="G6" s="7"/>
      <c r="H6" s="7"/>
      <c r="I6" s="7"/>
      <c r="J6" s="7"/>
      <c r="K6" s="7"/>
      <c r="L6" s="7"/>
      <c r="M6" s="7" t="s">
        <v>34</v>
      </c>
      <c r="N6" s="7" t="s">
        <v>35</v>
      </c>
      <c r="O6" s="8">
        <v>8</v>
      </c>
    </row>
    <row r="7" spans="2:16" s="1" customFormat="1" ht="12" customHeight="1">
      <c r="B7" s="38">
        <v>1</v>
      </c>
      <c r="C7" s="39" t="s">
        <v>18</v>
      </c>
      <c r="D7" s="40">
        <v>273.64</v>
      </c>
      <c r="E7" s="40">
        <v>158.14</v>
      </c>
      <c r="F7" s="41">
        <v>1.730321</v>
      </c>
      <c r="G7" s="40">
        <v>1963.64</v>
      </c>
      <c r="H7" s="40"/>
      <c r="I7" s="40">
        <v>1963.64</v>
      </c>
      <c r="J7" s="40">
        <v>1929.83</v>
      </c>
      <c r="K7" s="40"/>
      <c r="L7" s="40">
        <v>1929.83</v>
      </c>
      <c r="M7" s="41">
        <v>98.28</v>
      </c>
      <c r="N7" s="41">
        <v>-3.45</v>
      </c>
      <c r="O7" s="42">
        <v>6</v>
      </c>
      <c r="P7" s="19"/>
    </row>
    <row r="8" spans="2:15" s="1" customFormat="1" ht="12" customHeight="1">
      <c r="B8" s="38">
        <v>2</v>
      </c>
      <c r="C8" s="20" t="s">
        <v>21</v>
      </c>
      <c r="D8" s="21">
        <v>11.33</v>
      </c>
      <c r="E8" s="21">
        <v>5.67</v>
      </c>
      <c r="F8" s="22">
        <v>1.998923</v>
      </c>
      <c r="G8" s="21">
        <v>70.79</v>
      </c>
      <c r="H8" s="21"/>
      <c r="I8" s="21">
        <v>70.79</v>
      </c>
      <c r="J8" s="21">
        <v>68.71</v>
      </c>
      <c r="K8" s="21"/>
      <c r="L8" s="21">
        <v>68.71</v>
      </c>
      <c r="M8" s="22">
        <v>97.06</v>
      </c>
      <c r="N8" s="22">
        <v>-4.94</v>
      </c>
      <c r="O8" s="23">
        <v>1</v>
      </c>
    </row>
    <row r="9" spans="2:15" s="1" customFormat="1" ht="12" customHeight="1">
      <c r="B9" s="43">
        <v>3</v>
      </c>
      <c r="C9" s="24" t="s">
        <v>14</v>
      </c>
      <c r="D9" s="25">
        <v>18.87</v>
      </c>
      <c r="E9" s="25">
        <v>7.84</v>
      </c>
      <c r="F9" s="26">
        <v>2.408321</v>
      </c>
      <c r="G9" s="25">
        <v>94.22</v>
      </c>
      <c r="H9" s="25"/>
      <c r="I9" s="25">
        <v>94.22</v>
      </c>
      <c r="J9" s="25">
        <v>97.15</v>
      </c>
      <c r="K9" s="25"/>
      <c r="L9" s="25">
        <v>97.15</v>
      </c>
      <c r="M9" s="26">
        <v>103.1</v>
      </c>
      <c r="N9" s="26">
        <v>0.7</v>
      </c>
      <c r="O9" s="27">
        <v>7</v>
      </c>
    </row>
    <row r="10" spans="2:15" s="1" customFormat="1" ht="12" customHeight="1">
      <c r="B10" s="35">
        <v>4</v>
      </c>
      <c r="C10" s="24" t="s">
        <v>19</v>
      </c>
      <c r="D10" s="25">
        <v>1275.24</v>
      </c>
      <c r="E10" s="25">
        <v>500.39</v>
      </c>
      <c r="F10" s="26">
        <v>2.548499</v>
      </c>
      <c r="G10" s="25">
        <v>6160.09</v>
      </c>
      <c r="H10" s="25"/>
      <c r="I10" s="25">
        <v>6160.09</v>
      </c>
      <c r="J10" s="25">
        <v>6048.09</v>
      </c>
      <c r="K10" s="25"/>
      <c r="L10" s="25">
        <v>6048.09</v>
      </c>
      <c r="M10" s="26">
        <v>98.18</v>
      </c>
      <c r="N10" s="26">
        <v>-4.37</v>
      </c>
      <c r="O10" s="27">
        <v>2</v>
      </c>
    </row>
    <row r="11" spans="2:15" s="1" customFormat="1" ht="12" customHeight="1">
      <c r="B11" s="44">
        <v>5</v>
      </c>
      <c r="C11" s="24" t="s">
        <v>17</v>
      </c>
      <c r="D11" s="25">
        <v>169.01</v>
      </c>
      <c r="E11" s="25">
        <v>66.18</v>
      </c>
      <c r="F11" s="26">
        <v>2.553758</v>
      </c>
      <c r="G11" s="25">
        <v>813.75</v>
      </c>
      <c r="H11" s="25"/>
      <c r="I11" s="25">
        <v>813.75</v>
      </c>
      <c r="J11" s="25">
        <v>814.19</v>
      </c>
      <c r="K11" s="25"/>
      <c r="L11" s="25">
        <v>814.19</v>
      </c>
      <c r="M11" s="26">
        <v>100.05</v>
      </c>
      <c r="N11" s="26">
        <v>-2.5</v>
      </c>
      <c r="O11" s="27">
        <v>3</v>
      </c>
    </row>
    <row r="12" spans="2:15" s="1" customFormat="1" ht="12" customHeight="1">
      <c r="B12" s="35">
        <v>6</v>
      </c>
      <c r="C12" s="24" t="s">
        <v>23</v>
      </c>
      <c r="D12" s="25">
        <v>2033.65</v>
      </c>
      <c r="E12" s="25">
        <v>772.99</v>
      </c>
      <c r="F12" s="26">
        <v>2.630883</v>
      </c>
      <c r="G12" s="25">
        <v>9506.14</v>
      </c>
      <c r="H12" s="25"/>
      <c r="I12" s="25">
        <v>9506.14</v>
      </c>
      <c r="J12" s="25">
        <v>9207.79</v>
      </c>
      <c r="K12" s="25"/>
      <c r="L12" s="25">
        <v>9207.79</v>
      </c>
      <c r="M12" s="26">
        <v>96.86</v>
      </c>
      <c r="N12" s="26">
        <v>-5.77</v>
      </c>
      <c r="O12" s="27">
        <v>4</v>
      </c>
    </row>
    <row r="13" spans="2:15" s="1" customFormat="1" ht="12" customHeight="1">
      <c r="B13" s="34">
        <v>7</v>
      </c>
      <c r="C13" s="24" t="s">
        <v>20</v>
      </c>
      <c r="D13" s="25">
        <v>1916.86</v>
      </c>
      <c r="E13" s="25">
        <v>678.57</v>
      </c>
      <c r="F13" s="26">
        <v>2.824839</v>
      </c>
      <c r="G13" s="25">
        <v>8310.25</v>
      </c>
      <c r="H13" s="25"/>
      <c r="I13" s="25">
        <v>8310.25</v>
      </c>
      <c r="J13" s="25">
        <v>8134.98</v>
      </c>
      <c r="K13" s="25">
        <v>0</v>
      </c>
      <c r="L13" s="25">
        <v>8134.98</v>
      </c>
      <c r="M13" s="26">
        <v>97.89</v>
      </c>
      <c r="N13" s="26">
        <v>-4.93</v>
      </c>
      <c r="O13" s="27">
        <v>5</v>
      </c>
    </row>
    <row r="14" spans="2:15" s="1" customFormat="1" ht="12" customHeight="1">
      <c r="B14" s="43">
        <v>8</v>
      </c>
      <c r="C14" s="24" t="s">
        <v>15</v>
      </c>
      <c r="D14" s="25">
        <v>1193.88</v>
      </c>
      <c r="E14" s="25">
        <v>369.59</v>
      </c>
      <c r="F14" s="26">
        <v>3.230296</v>
      </c>
      <c r="G14" s="25">
        <v>4532.67</v>
      </c>
      <c r="H14" s="25"/>
      <c r="I14" s="25">
        <v>4532.67</v>
      </c>
      <c r="J14" s="25">
        <v>4650.92</v>
      </c>
      <c r="K14" s="25"/>
      <c r="L14" s="25">
        <v>4650.92</v>
      </c>
      <c r="M14" s="26">
        <v>102.61</v>
      </c>
      <c r="N14" s="26">
        <v>-0.62</v>
      </c>
      <c r="O14" s="27">
        <v>8</v>
      </c>
    </row>
    <row r="15" spans="2:15" s="1" customFormat="1" ht="12" customHeight="1">
      <c r="B15" s="34">
        <v>9</v>
      </c>
      <c r="C15" s="28" t="s">
        <v>26</v>
      </c>
      <c r="D15" s="25">
        <v>571.08</v>
      </c>
      <c r="E15" s="25">
        <v>153.6</v>
      </c>
      <c r="F15" s="26">
        <v>3.718038</v>
      </c>
      <c r="G15" s="25">
        <v>1877.02</v>
      </c>
      <c r="H15" s="25"/>
      <c r="I15" s="25">
        <v>1877.02</v>
      </c>
      <c r="J15" s="25">
        <v>1872.05</v>
      </c>
      <c r="K15" s="25"/>
      <c r="L15" s="25">
        <v>1872.05</v>
      </c>
      <c r="M15" s="26">
        <v>99.74</v>
      </c>
      <c r="N15" s="26">
        <v>-3.98</v>
      </c>
      <c r="O15" s="27">
        <v>9</v>
      </c>
    </row>
    <row r="16" spans="2:15" s="1" customFormat="1" ht="12" customHeight="1">
      <c r="B16" s="36">
        <v>10</v>
      </c>
      <c r="C16" s="29" t="s">
        <v>24</v>
      </c>
      <c r="D16" s="30">
        <v>1853.75</v>
      </c>
      <c r="E16" s="30">
        <v>432.28</v>
      </c>
      <c r="F16" s="31">
        <v>4.288335</v>
      </c>
      <c r="G16" s="30">
        <v>5313.49</v>
      </c>
      <c r="H16" s="30"/>
      <c r="I16" s="30">
        <v>5313.49</v>
      </c>
      <c r="J16" s="30">
        <v>5142.55</v>
      </c>
      <c r="K16" s="30"/>
      <c r="L16" s="30">
        <v>5142.55</v>
      </c>
      <c r="M16" s="31">
        <v>96.78</v>
      </c>
      <c r="N16" s="31">
        <v>-7.51</v>
      </c>
      <c r="O16" s="32">
        <v>10</v>
      </c>
    </row>
    <row r="17" spans="2:15" s="1" customFormat="1" ht="12" customHeight="1">
      <c r="B17" s="37">
        <v>11</v>
      </c>
      <c r="C17" s="29" t="s">
        <v>22</v>
      </c>
      <c r="D17" s="30">
        <v>190.66</v>
      </c>
      <c r="E17" s="30">
        <v>41.93</v>
      </c>
      <c r="F17" s="31">
        <v>4.547645</v>
      </c>
      <c r="G17" s="30">
        <v>514.21</v>
      </c>
      <c r="H17" s="30"/>
      <c r="I17" s="30">
        <v>514.21</v>
      </c>
      <c r="J17" s="30">
        <v>510.8</v>
      </c>
      <c r="K17" s="30"/>
      <c r="L17" s="30">
        <v>510.8</v>
      </c>
      <c r="M17" s="31">
        <v>99.34</v>
      </c>
      <c r="N17" s="31">
        <v>-5.21</v>
      </c>
      <c r="O17" s="32">
        <v>11</v>
      </c>
    </row>
    <row r="18" spans="2:15" s="1" customFormat="1" ht="12" customHeight="1">
      <c r="B18" s="45">
        <v>12</v>
      </c>
      <c r="C18" s="29" t="s">
        <v>16</v>
      </c>
      <c r="D18" s="30">
        <v>252.93</v>
      </c>
      <c r="E18" s="30">
        <v>51.88</v>
      </c>
      <c r="F18" s="31">
        <v>4.875397</v>
      </c>
      <c r="G18" s="30">
        <v>627.56</v>
      </c>
      <c r="H18" s="30"/>
      <c r="I18" s="30">
        <v>627.56</v>
      </c>
      <c r="J18" s="30">
        <v>648.09</v>
      </c>
      <c r="K18" s="30"/>
      <c r="L18" s="30">
        <v>648.09</v>
      </c>
      <c r="M18" s="31">
        <v>103.27</v>
      </c>
      <c r="N18" s="31">
        <v>-1.6</v>
      </c>
      <c r="O18" s="32">
        <v>13</v>
      </c>
    </row>
    <row r="19" spans="2:15" s="1" customFormat="1" ht="12" customHeight="1">
      <c r="B19" s="37">
        <v>13</v>
      </c>
      <c r="C19" s="33" t="s">
        <v>27</v>
      </c>
      <c r="D19" s="30">
        <v>1049.3</v>
      </c>
      <c r="E19" s="30">
        <v>202.05</v>
      </c>
      <c r="F19" s="31">
        <v>5.193149</v>
      </c>
      <c r="G19" s="30">
        <v>2469.06</v>
      </c>
      <c r="H19" s="30"/>
      <c r="I19" s="30">
        <v>2469.06</v>
      </c>
      <c r="J19" s="30">
        <v>2411.7</v>
      </c>
      <c r="K19" s="30"/>
      <c r="L19" s="30">
        <v>2411.7</v>
      </c>
      <c r="M19" s="31">
        <v>97.68</v>
      </c>
      <c r="N19" s="31">
        <v>-7.52</v>
      </c>
      <c r="O19" s="32">
        <v>12</v>
      </c>
    </row>
    <row r="20" spans="2:15" s="1" customFormat="1" ht="12" customHeight="1" thickBot="1">
      <c r="B20" s="46">
        <v>14</v>
      </c>
      <c r="C20" s="47" t="s">
        <v>25</v>
      </c>
      <c r="D20" s="48">
        <v>2427.02</v>
      </c>
      <c r="E20" s="48">
        <v>358.36</v>
      </c>
      <c r="F20" s="49">
        <v>6.772525</v>
      </c>
      <c r="G20" s="48">
        <v>4416.69</v>
      </c>
      <c r="H20" s="48"/>
      <c r="I20" s="48">
        <v>4416.69</v>
      </c>
      <c r="J20" s="48">
        <v>4383.05</v>
      </c>
      <c r="K20" s="48"/>
      <c r="L20" s="48">
        <v>4383.05</v>
      </c>
      <c r="M20" s="49">
        <v>99.24</v>
      </c>
      <c r="N20" s="49">
        <v>-7.53</v>
      </c>
      <c r="O20" s="50">
        <v>14</v>
      </c>
    </row>
    <row r="21" spans="2:15" ht="13.5" thickBot="1">
      <c r="B21" s="9"/>
      <c r="C21" s="10" t="s">
        <v>36</v>
      </c>
      <c r="D21" s="11">
        <f>SUM(D7:D20)</f>
        <v>13237.22</v>
      </c>
      <c r="E21" s="12">
        <f>SUM(E7:E20)</f>
        <v>3799.4700000000003</v>
      </c>
      <c r="F21" s="12">
        <f>D21/E21</f>
        <v>3.48396486878433</v>
      </c>
      <c r="G21" s="12"/>
      <c r="H21" s="12"/>
      <c r="I21" s="12"/>
      <c r="J21" s="12"/>
      <c r="K21" s="12"/>
      <c r="L21" s="12"/>
      <c r="M21" s="11">
        <f>SUM(M7:M20)/14</f>
        <v>99.29142857142857</v>
      </c>
      <c r="N21" s="12">
        <f>M21-100-F21</f>
        <v>-4.192536297355762</v>
      </c>
      <c r="O21" s="13"/>
    </row>
    <row r="22" spans="2:15" ht="12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5" ht="12.75">
      <c r="B23" s="14"/>
      <c r="C23" s="56" t="s">
        <v>28</v>
      </c>
      <c r="D23" s="15" t="s">
        <v>29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5" ht="12.75">
      <c r="B24" s="14"/>
      <c r="C24" s="56"/>
      <c r="D24" s="16" t="s">
        <v>30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ht="12.75">
      <c r="B25" s="14"/>
      <c r="C25" s="56"/>
      <c r="D25" s="17" t="s">
        <v>31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15" ht="12.75">
      <c r="B26" s="14"/>
      <c r="C26" s="56"/>
      <c r="D26" s="18" t="s">
        <v>32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ht="11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</sheetData>
  <sheetProtection/>
  <mergeCells count="12">
    <mergeCell ref="G4:I4"/>
    <mergeCell ref="J4:L4"/>
    <mergeCell ref="M4:M5"/>
    <mergeCell ref="N4:N5"/>
    <mergeCell ref="O4:O5"/>
    <mergeCell ref="B2:O2"/>
    <mergeCell ref="C23:C2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Тищенко Валентина Ивановна</dc:creator>
  <cp:keywords/>
  <dc:description/>
  <cp:lastModifiedBy>Тищенко Валентина Ивановна</cp:lastModifiedBy>
  <cp:lastPrinted>2024-02-22T06:56:14Z</cp:lastPrinted>
  <dcterms:created xsi:type="dcterms:W3CDTF">2024-02-22T06:56:14Z</dcterms:created>
  <dcterms:modified xsi:type="dcterms:W3CDTF">2024-02-27T13:04:59Z</dcterms:modified>
  <cp:category/>
  <cp:version/>
  <cp:contentType/>
  <cp:contentStatus/>
  <cp:revision>1</cp:revision>
</cp:coreProperties>
</file>